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db0002\Desktop\"/>
    </mc:Choice>
  </mc:AlternateContent>
  <bookViews>
    <workbookView xWindow="0" yWindow="0" windowWidth="28800" windowHeight="123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11" i="1" l="1"/>
  <c r="G27" i="1"/>
  <c r="N7" i="1" s="1"/>
  <c r="G45" i="1"/>
  <c r="N8" i="1" s="1"/>
  <c r="G59" i="1"/>
  <c r="N9" i="1" s="1"/>
  <c r="G71" i="1"/>
  <c r="N10" i="1" s="1"/>
  <c r="G97" i="1"/>
  <c r="N12" i="1" s="1"/>
  <c r="G82" i="1"/>
  <c r="N11" i="1" s="1"/>
  <c r="G100" i="1" l="1"/>
  <c r="N6" i="1"/>
  <c r="N14" i="1" s="1"/>
  <c r="E97" i="1"/>
  <c r="E82" i="1"/>
  <c r="E59" i="1"/>
  <c r="E45" i="1"/>
  <c r="E27" i="1"/>
  <c r="E11" i="1"/>
  <c r="F97" i="1" l="1"/>
  <c r="F82" i="1"/>
  <c r="F71" i="1"/>
  <c r="E71" i="1"/>
  <c r="F59" i="1"/>
  <c r="F45" i="1"/>
  <c r="F27" i="1"/>
  <c r="F11" i="1"/>
  <c r="E100" i="1" l="1"/>
  <c r="L9" i="1"/>
  <c r="L8" i="1"/>
  <c r="L6" i="1"/>
  <c r="M12" i="1"/>
  <c r="L12" i="1"/>
  <c r="O12" i="1" s="1"/>
  <c r="M11" i="1"/>
  <c r="L11" i="1"/>
  <c r="M10" i="1"/>
  <c r="L10" i="1"/>
  <c r="M9" i="1"/>
  <c r="M7" i="1"/>
  <c r="L7" i="1"/>
  <c r="M6" i="1"/>
  <c r="O10" i="1" l="1"/>
  <c r="O11" i="1"/>
  <c r="O9" i="1"/>
  <c r="O7" i="1"/>
  <c r="O6" i="1"/>
  <c r="M8" i="1"/>
  <c r="O8" i="1" s="1"/>
  <c r="F100" i="1"/>
  <c r="L14" i="1"/>
  <c r="M14" i="1" l="1"/>
  <c r="O14" i="1"/>
</calcChain>
</file>

<file path=xl/sharedStrings.xml><?xml version="1.0" encoding="utf-8"?>
<sst xmlns="http://schemas.openxmlformats.org/spreadsheetml/2006/main" count="309" uniqueCount="273">
  <si>
    <t>1502</t>
  </si>
  <si>
    <t>Royal Local Unique</t>
  </si>
  <si>
    <t>Nivelles</t>
  </si>
  <si>
    <t>1506</t>
  </si>
  <si>
    <t>Union 1506</t>
  </si>
  <si>
    <t>Mont-Saint-Guibert</t>
  </si>
  <si>
    <t>1520</t>
  </si>
  <si>
    <t>Union Wallonne</t>
  </si>
  <si>
    <t>Ramillies</t>
  </si>
  <si>
    <t>1529</t>
  </si>
  <si>
    <t>Local Unique - Wavre</t>
  </si>
  <si>
    <t>Wavre</t>
  </si>
  <si>
    <t>99012</t>
  </si>
  <si>
    <t>Le Biset</t>
  </si>
  <si>
    <t>Froidchapelle</t>
  </si>
  <si>
    <t>99014</t>
  </si>
  <si>
    <t>Alliance colomb. Athoise</t>
  </si>
  <si>
    <t>Ath</t>
  </si>
  <si>
    <t>99099</t>
  </si>
  <si>
    <t>Soc.col. -Le Progres</t>
  </si>
  <si>
    <t>Estinnes-au-Val</t>
  </si>
  <si>
    <t>99198</t>
  </si>
  <si>
    <t>Le Ramier</t>
  </si>
  <si>
    <t>Lessines</t>
  </si>
  <si>
    <t>99201</t>
  </si>
  <si>
    <t>La Leuzoise</t>
  </si>
  <si>
    <t>Leuze-en-Hainaut</t>
  </si>
  <si>
    <t>99267</t>
  </si>
  <si>
    <t>Local unique</t>
  </si>
  <si>
    <t>Buzet</t>
  </si>
  <si>
    <t>99290</t>
  </si>
  <si>
    <t>Le Carrier Bleu</t>
  </si>
  <si>
    <t>Soignies</t>
  </si>
  <si>
    <t>99308</t>
  </si>
  <si>
    <t>Union Colombophile</t>
  </si>
  <si>
    <t>Tournai</t>
  </si>
  <si>
    <t>99343</t>
  </si>
  <si>
    <t>La Tourterelle</t>
  </si>
  <si>
    <t>Givry</t>
  </si>
  <si>
    <t>99423</t>
  </si>
  <si>
    <t>Union - Marbaix</t>
  </si>
  <si>
    <t>Marbaix (Ht.)</t>
  </si>
  <si>
    <t>oude/vieux</t>
  </si>
  <si>
    <t>jaarduiven/Yearlings</t>
  </si>
  <si>
    <t>Henegouwen/Waals-Brabant</t>
  </si>
  <si>
    <t>Hainaut/Brab. Wallon</t>
  </si>
  <si>
    <t>Luik/Namen/Luxemburg</t>
  </si>
  <si>
    <t>Liège/Namur/Luxembourg</t>
  </si>
  <si>
    <t>Vlaams-Brabant</t>
  </si>
  <si>
    <t>Brabant flamand</t>
  </si>
  <si>
    <t>West-Vlaanderen</t>
  </si>
  <si>
    <t>Flandre occidentale</t>
  </si>
  <si>
    <t>Oost-Vlaanderen</t>
  </si>
  <si>
    <t>Flandre orientale</t>
  </si>
  <si>
    <t>Limburg</t>
  </si>
  <si>
    <t>Limbourg</t>
  </si>
  <si>
    <t>Antwerpen</t>
  </si>
  <si>
    <t>Anvers</t>
  </si>
  <si>
    <t>jaarduiven/yearlings</t>
  </si>
  <si>
    <t>11072</t>
  </si>
  <si>
    <t>Avenir et Sport Reunis - Herve</t>
  </si>
  <si>
    <t>Herve</t>
  </si>
  <si>
    <t>11098</t>
  </si>
  <si>
    <t>Independante</t>
  </si>
  <si>
    <t>Grace-Hollogne</t>
  </si>
  <si>
    <t>11175</t>
  </si>
  <si>
    <t>Liberte Royale et Perron Amis Reunis</t>
  </si>
  <si>
    <t>Vise</t>
  </si>
  <si>
    <t>88013</t>
  </si>
  <si>
    <t>La Couvinoise</t>
  </si>
  <si>
    <t>Couvin</t>
  </si>
  <si>
    <t>88019</t>
  </si>
  <si>
    <t>Soc. col. L'Avenir</t>
  </si>
  <si>
    <t>Forville</t>
  </si>
  <si>
    <t>88070</t>
  </si>
  <si>
    <t>Local Unique</t>
  </si>
  <si>
    <t>Falisolle</t>
  </si>
  <si>
    <t>88107</t>
  </si>
  <si>
    <t>La Colombe</t>
  </si>
  <si>
    <t>Gochenee</t>
  </si>
  <si>
    <t>22042</t>
  </si>
  <si>
    <t>Woluwe Center -</t>
  </si>
  <si>
    <t>Sint-Stevens-Woluwe</t>
  </si>
  <si>
    <t>22054</t>
  </si>
  <si>
    <t>Ware Vrienden Verre Drachten</t>
  </si>
  <si>
    <t>Beersel</t>
  </si>
  <si>
    <t>22055</t>
  </si>
  <si>
    <t>Hafo-club - De Klamper</t>
  </si>
  <si>
    <t>Begijnendijk</t>
  </si>
  <si>
    <t>22139</t>
  </si>
  <si>
    <t>Duivenbond Diest en Omstreken</t>
  </si>
  <si>
    <t>Diest</t>
  </si>
  <si>
    <t>22190</t>
  </si>
  <si>
    <t>Recht voor Ieder</t>
  </si>
  <si>
    <t>Gooik</t>
  </si>
  <si>
    <t>22199</t>
  </si>
  <si>
    <t>Noord Brabant</t>
  </si>
  <si>
    <t>Kapelle-op-den-Bos</t>
  </si>
  <si>
    <t>22208</t>
  </si>
  <si>
    <t>Sans Peur</t>
  </si>
  <si>
    <t>Herent</t>
  </si>
  <si>
    <t>22212</t>
  </si>
  <si>
    <t>Heverleese Pigeon d'or</t>
  </si>
  <si>
    <t>Leuven</t>
  </si>
  <si>
    <t>22283</t>
  </si>
  <si>
    <t>De Vereniging</t>
  </si>
  <si>
    <t>Liedekerke</t>
  </si>
  <si>
    <t>22356</t>
  </si>
  <si>
    <t>Hagelandse Duivenbond</t>
  </si>
  <si>
    <t>Tielt (Bt.)</t>
  </si>
  <si>
    <t>22466</t>
  </si>
  <si>
    <t>De Jonge Liefhebbers</t>
  </si>
  <si>
    <t>Testelt</t>
  </si>
  <si>
    <t>22672</t>
  </si>
  <si>
    <t>Verenigde Vrienden</t>
  </si>
  <si>
    <t>Scherpenheuvel</t>
  </si>
  <si>
    <t>22742</t>
  </si>
  <si>
    <t>Verbroedering</t>
  </si>
  <si>
    <t>Kumtich</t>
  </si>
  <si>
    <t>22800</t>
  </si>
  <si>
    <t>De Hoop</t>
  </si>
  <si>
    <t>Rummen</t>
  </si>
  <si>
    <t>33014</t>
  </si>
  <si>
    <t>De Getrouwe Duif</t>
  </si>
  <si>
    <t>Avelgem</t>
  </si>
  <si>
    <t>33019</t>
  </si>
  <si>
    <t>'t Zal Wel Gaan</t>
  </si>
  <si>
    <t>Beveren (Roeselare)</t>
  </si>
  <si>
    <t>33065</t>
  </si>
  <si>
    <t>Union Gistel</t>
  </si>
  <si>
    <t>Gistel</t>
  </si>
  <si>
    <t>33193</t>
  </si>
  <si>
    <t>De Arend</t>
  </si>
  <si>
    <t>Rekkem</t>
  </si>
  <si>
    <t>33226</t>
  </si>
  <si>
    <t>De Zwaluw</t>
  </si>
  <si>
    <t>Assebroek</t>
  </si>
  <si>
    <t>33244</t>
  </si>
  <si>
    <t>De Werkman</t>
  </si>
  <si>
    <t>Waregem</t>
  </si>
  <si>
    <t>33288</t>
  </si>
  <si>
    <t>De Vliegersclub</t>
  </si>
  <si>
    <t>Kortemark</t>
  </si>
  <si>
    <t>33409</t>
  </si>
  <si>
    <t>De Vriendenkring</t>
  </si>
  <si>
    <t>Ieper</t>
  </si>
  <si>
    <t>33567</t>
  </si>
  <si>
    <t>Nieuwe Kortrijkse Vereniging</t>
  </si>
  <si>
    <t>Kortrijk</t>
  </si>
  <si>
    <t>Eendracht</t>
  </si>
  <si>
    <t>44066</t>
  </si>
  <si>
    <t>De Reisduif</t>
  </si>
  <si>
    <t>Baasrode</t>
  </si>
  <si>
    <t>44076</t>
  </si>
  <si>
    <t>De Eiktak</t>
  </si>
  <si>
    <t>Eeklo</t>
  </si>
  <si>
    <t>44121</t>
  </si>
  <si>
    <t>Union et Liberté</t>
  </si>
  <si>
    <t>Zwijnaarde</t>
  </si>
  <si>
    <t>44190</t>
  </si>
  <si>
    <t>Eerlijk moet niemand vrezen</t>
  </si>
  <si>
    <t>Eksaarde</t>
  </si>
  <si>
    <t>44307</t>
  </si>
  <si>
    <t>Recht voor Allen</t>
  </si>
  <si>
    <t>Sint-Gillis-Waas</t>
  </si>
  <si>
    <t>44337</t>
  </si>
  <si>
    <t>Eerlijk duurt Langst</t>
  </si>
  <si>
    <t>Moerbeke</t>
  </si>
  <si>
    <t>44466</t>
  </si>
  <si>
    <t>Recht en Plicht</t>
  </si>
  <si>
    <t>Leeuwergem</t>
  </si>
  <si>
    <t>44771</t>
  </si>
  <si>
    <t>Land Van Aalst</t>
  </si>
  <si>
    <t>Hofstade (O.-Vl.)</t>
  </si>
  <si>
    <t>44784</t>
  </si>
  <si>
    <t>Koninklijke Denderbond</t>
  </si>
  <si>
    <t>Ninove</t>
  </si>
  <si>
    <t>55021</t>
  </si>
  <si>
    <t>De Toekomst</t>
  </si>
  <si>
    <t>Halen</t>
  </si>
  <si>
    <t>55022</t>
  </si>
  <si>
    <t>De Grensduif</t>
  </si>
  <si>
    <t>Hamont-Achel</t>
  </si>
  <si>
    <t>55033</t>
  </si>
  <si>
    <t>De Vrede</t>
  </si>
  <si>
    <t>Lanaken</t>
  </si>
  <si>
    <t>55039</t>
  </si>
  <si>
    <t>De Olijftak</t>
  </si>
  <si>
    <t>Maaseik</t>
  </si>
  <si>
    <t>55045</t>
  </si>
  <si>
    <t>Onze Duif</t>
  </si>
  <si>
    <t>Paal</t>
  </si>
  <si>
    <t>55049</t>
  </si>
  <si>
    <t>De Eendracht</t>
  </si>
  <si>
    <t>Sint-Truiden</t>
  </si>
  <si>
    <t>55052</t>
  </si>
  <si>
    <t>55063</t>
  </si>
  <si>
    <t>Koninklijke Duivenbond</t>
  </si>
  <si>
    <t>Zonhoven</t>
  </si>
  <si>
    <t>55155</t>
  </si>
  <si>
    <t>Sint-Lambrechts-Herk</t>
  </si>
  <si>
    <t>66026</t>
  </si>
  <si>
    <t>Samenspel</t>
  </si>
  <si>
    <t>Beerse</t>
  </si>
  <si>
    <t>66031</t>
  </si>
  <si>
    <t>Vrije Bevelse Duivenbond</t>
  </si>
  <si>
    <t>Bevel</t>
  </si>
  <si>
    <t>66089</t>
  </si>
  <si>
    <t>Duivenbond</t>
  </si>
  <si>
    <t>Herentals</t>
  </si>
  <si>
    <t>66095</t>
  </si>
  <si>
    <t>Holland</t>
  </si>
  <si>
    <t>Heist-op-den-Berg</t>
  </si>
  <si>
    <t>66138</t>
  </si>
  <si>
    <t>Kon.Zuiderbond</t>
  </si>
  <si>
    <t>Mechelen</t>
  </si>
  <si>
    <t>66153</t>
  </si>
  <si>
    <t>De Vlugge Vlieger</t>
  </si>
  <si>
    <t>Mol</t>
  </si>
  <si>
    <t>66192</t>
  </si>
  <si>
    <t>Moed en Hoop</t>
  </si>
  <si>
    <t>Retie</t>
  </si>
  <si>
    <t>66200</t>
  </si>
  <si>
    <t>Schilde</t>
  </si>
  <si>
    <t>66211</t>
  </si>
  <si>
    <t>De Padvinders</t>
  </si>
  <si>
    <t>Sint-Job-in-'t-Goor</t>
  </si>
  <si>
    <t>66217</t>
  </si>
  <si>
    <t>Vereniging</t>
  </si>
  <si>
    <t>Stabroek</t>
  </si>
  <si>
    <t>66243</t>
  </si>
  <si>
    <t>De Snelle Vlucht</t>
  </si>
  <si>
    <t>Houtvenne</t>
  </si>
  <si>
    <t>66245</t>
  </si>
  <si>
    <t>Verbroederingsbond</t>
  </si>
  <si>
    <t>Wijnegem</t>
  </si>
  <si>
    <t>66355</t>
  </si>
  <si>
    <t>De Prijsvlucht</t>
  </si>
  <si>
    <t>Oud-Turnhout</t>
  </si>
  <si>
    <t>totaal</t>
  </si>
  <si>
    <t>O/V</t>
  </si>
  <si>
    <t>J/Y</t>
  </si>
  <si>
    <t>LNL</t>
  </si>
  <si>
    <t>HBW</t>
  </si>
  <si>
    <t>ANT</t>
  </si>
  <si>
    <t>LIM</t>
  </si>
  <si>
    <t>OVL</t>
  </si>
  <si>
    <t>WVL</t>
  </si>
  <si>
    <t>VBR</t>
  </si>
  <si>
    <t>De Munckduif</t>
  </si>
  <si>
    <t>Beerst</t>
  </si>
  <si>
    <t>Vlamertinge</t>
  </si>
  <si>
    <t>De Snelle Duif</t>
  </si>
  <si>
    <t>Overijse</t>
  </si>
  <si>
    <t>Nationaal</t>
  </si>
  <si>
    <t>tota(a)l</t>
  </si>
  <si>
    <t>La Mesange Haneffe-Jeneffe</t>
  </si>
  <si>
    <t>Donceel</t>
  </si>
  <si>
    <t>22408</t>
  </si>
  <si>
    <t>Cureghem Centre</t>
  </si>
  <si>
    <t>Anderlecht</t>
  </si>
  <si>
    <t>Ruiselede</t>
  </si>
  <si>
    <t>Rutten</t>
  </si>
  <si>
    <t>Saint-Mard</t>
  </si>
  <si>
    <t>Ronse/Renaix</t>
  </si>
  <si>
    <t>Jo/Pi</t>
  </si>
  <si>
    <t>Vieux</t>
  </si>
  <si>
    <t>Oude</t>
  </si>
  <si>
    <t>Jaarduiven</t>
  </si>
  <si>
    <t>Yearlings</t>
  </si>
  <si>
    <t>Jonge duiven</t>
  </si>
  <si>
    <t>Pigeonneaux</t>
  </si>
  <si>
    <t>Châteauroux 09-09-17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</si>
</sst>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trike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" fillId="0" borderId="8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>
      <alignment horizontal="right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5" fillId="2" borderId="0" xfId="0" applyFont="1" applyFill="1"/>
    <xf numFmtId="0" fontId="0" fillId="2" borderId="0" xfId="0" applyFill="1"/>
    <xf numFmtId="0" fontId="0" fillId="2" borderId="2" xfId="0" applyFill="1" applyBorder="1"/>
    <xf numFmtId="0" fontId="4" fillId="2" borderId="0" xfId="0" applyFont="1" applyFill="1"/>
    <xf numFmtId="0" fontId="1" fillId="2" borderId="3" xfId="0" applyFont="1" applyFill="1" applyBorder="1" applyAlignment="1" applyProtection="1">
      <alignment vertical="top" wrapText="1" readingOrder="1"/>
      <protection locked="0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7" xfId="0" applyFont="1" applyFill="1" applyBorder="1" applyAlignment="1" applyProtection="1">
      <alignment vertical="top" wrapText="1" readingOrder="1"/>
      <protection locked="0"/>
    </xf>
    <xf numFmtId="0" fontId="1" fillId="2" borderId="2" xfId="0" applyFont="1" applyFill="1" applyBorder="1" applyAlignment="1" applyProtection="1">
      <alignment vertical="top" wrapText="1" readingOrder="1"/>
      <protection locked="0"/>
    </xf>
    <xf numFmtId="0" fontId="0" fillId="2" borderId="11" xfId="0" applyFill="1" applyBorder="1"/>
    <xf numFmtId="0" fontId="1" fillId="2" borderId="8" xfId="0" applyFont="1" applyFill="1" applyBorder="1" applyAlignment="1" applyProtection="1">
      <alignment vertical="top" wrapText="1" readingOrder="1"/>
      <protection locked="0"/>
    </xf>
    <xf numFmtId="0" fontId="0" fillId="2" borderId="5" xfId="0" applyFill="1" applyBorder="1"/>
    <xf numFmtId="0" fontId="1" fillId="2" borderId="4" xfId="0" applyFont="1" applyFill="1" applyBorder="1" applyAlignment="1" applyProtection="1">
      <alignment vertical="top" wrapText="1" readingOrder="1"/>
      <protection locked="0"/>
    </xf>
    <xf numFmtId="0" fontId="1" fillId="2" borderId="12" xfId="0" applyFont="1" applyFill="1" applyBorder="1" applyAlignment="1" applyProtection="1">
      <alignment horizontal="left" vertical="top" wrapText="1" readingOrder="1"/>
      <protection locked="0"/>
    </xf>
    <xf numFmtId="0" fontId="1" fillId="2" borderId="9" xfId="0" applyFont="1" applyFill="1" applyBorder="1" applyAlignment="1" applyProtection="1">
      <alignment vertical="top" wrapText="1" readingOrder="1"/>
      <protection locked="0"/>
    </xf>
    <xf numFmtId="0" fontId="0" fillId="2" borderId="10" xfId="0" applyFill="1" applyBorder="1"/>
    <xf numFmtId="0" fontId="1" fillId="2" borderId="7" xfId="0" applyFont="1" applyFill="1" applyBorder="1" applyAlignment="1" applyProtection="1">
      <alignment horizontal="left" vertical="top" wrapText="1" readingOrder="1"/>
      <protection locked="0"/>
    </xf>
    <xf numFmtId="0" fontId="1" fillId="2" borderId="2" xfId="0" applyFont="1" applyFill="1" applyBorder="1" applyAlignment="1" applyProtection="1">
      <alignment horizontal="left" vertical="top" wrapText="1" readingOrder="1"/>
      <protection locked="0"/>
    </xf>
    <xf numFmtId="0" fontId="1" fillId="2" borderId="13" xfId="0" applyFont="1" applyFill="1" applyBorder="1" applyAlignment="1" applyProtection="1">
      <alignment vertical="top" wrapText="1" readingOrder="1"/>
      <protection locked="0"/>
    </xf>
    <xf numFmtId="0" fontId="1" fillId="2" borderId="14" xfId="0" applyFont="1" applyFill="1" applyBorder="1" applyAlignment="1" applyProtection="1">
      <alignment vertical="top" wrapText="1" readingOrder="1"/>
      <protection locked="0"/>
    </xf>
    <xf numFmtId="0" fontId="1" fillId="2" borderId="10" xfId="0" applyFont="1" applyFill="1" applyBorder="1" applyAlignment="1" applyProtection="1">
      <alignment vertical="top" wrapText="1" readingOrder="1"/>
      <protection locked="0"/>
    </xf>
    <xf numFmtId="0" fontId="7" fillId="0" borderId="2" xfId="0" applyNumberFormat="1" applyFont="1" applyFill="1" applyBorder="1" applyAlignment="1">
      <alignment vertical="top"/>
    </xf>
    <xf numFmtId="0" fontId="0" fillId="2" borderId="6" xfId="0" applyFill="1" applyBorder="1"/>
    <xf numFmtId="0" fontId="0" fillId="2" borderId="15" xfId="0" applyFill="1" applyBorder="1"/>
    <xf numFmtId="0" fontId="7" fillId="0" borderId="16" xfId="0" applyNumberFormat="1" applyFont="1" applyFill="1" applyBorder="1" applyAlignment="1">
      <alignment vertical="top"/>
    </xf>
    <xf numFmtId="0" fontId="0" fillId="2" borderId="17" xfId="0" applyFill="1" applyBorder="1"/>
    <xf numFmtId="0" fontId="1" fillId="2" borderId="5" xfId="0" applyFont="1" applyFill="1" applyBorder="1" applyAlignment="1" applyProtection="1">
      <alignment vertical="top" wrapText="1" readingOrder="1"/>
      <protection locked="0"/>
    </xf>
    <xf numFmtId="0" fontId="1" fillId="2" borderId="18" xfId="0" applyFont="1" applyFill="1" applyBorder="1" applyAlignment="1" applyProtection="1">
      <alignment horizontal="right" vertical="center" wrapText="1" readingOrder="1"/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21" xfId="0" applyFont="1" applyFill="1" applyBorder="1" applyAlignment="1" applyProtection="1">
      <alignment horizontal="right" vertical="center" wrapText="1" readingOrder="1"/>
      <protection locked="0"/>
    </xf>
    <xf numFmtId="0" fontId="0" fillId="2" borderId="22" xfId="0" applyFill="1" applyBorder="1"/>
    <xf numFmtId="0" fontId="8" fillId="2" borderId="1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</cellXfs>
  <cellStyles count="2">
    <cellStyle name="Normal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Châteauroux</a:t>
            </a:r>
            <a:r>
              <a:rPr lang="en-US" baseline="0"/>
              <a:t> 9-9-2017</a:t>
            </a:r>
            <a:endParaRPr lang="en-US"/>
          </a:p>
        </c:rich>
      </c:tx>
      <c:layout>
        <c:manualLayout>
          <c:xMode val="edge"/>
          <c:yMode val="edge"/>
          <c:x val="0.36606710207735682"/>
          <c:y val="2.7777777777777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6006567259139"/>
          <c:y val="0.18879652738072411"/>
          <c:w val="0.68720148126209069"/>
          <c:h val="0.54788879533649981"/>
        </c:manualLayout>
      </c:layout>
      <c:barChart>
        <c:barDir val="col"/>
        <c:grouping val="clustered"/>
        <c:varyColors val="0"/>
        <c:ser>
          <c:idx val="0"/>
          <c:order val="0"/>
          <c:tx>
            <c:v>Ou / Vi</c:v>
          </c:tx>
          <c:invertIfNegative val="0"/>
          <c:cat>
            <c:strRef>
              <c:f>Blad1!$K$6:$K$12</c:f>
              <c:strCache>
                <c:ptCount val="7"/>
                <c:pt idx="0">
                  <c:v>LNL</c:v>
                </c:pt>
                <c:pt idx="1">
                  <c:v>HBW</c:v>
                </c:pt>
                <c:pt idx="2">
                  <c:v>VBR</c:v>
                </c:pt>
                <c:pt idx="3">
                  <c:v>WVL</c:v>
                </c:pt>
                <c:pt idx="4">
                  <c:v>OVL</c:v>
                </c:pt>
                <c:pt idx="5">
                  <c:v>LIM</c:v>
                </c:pt>
                <c:pt idx="6">
                  <c:v>ANT</c:v>
                </c:pt>
              </c:strCache>
            </c:strRef>
          </c:cat>
          <c:val>
            <c:numRef>
              <c:f>Blad1!$L$6:$L$12</c:f>
              <c:numCache>
                <c:formatCode>General</c:formatCode>
                <c:ptCount val="7"/>
                <c:pt idx="0">
                  <c:v>130</c:v>
                </c:pt>
                <c:pt idx="1">
                  <c:v>210</c:v>
                </c:pt>
                <c:pt idx="2">
                  <c:v>262</c:v>
                </c:pt>
                <c:pt idx="3">
                  <c:v>218</c:v>
                </c:pt>
                <c:pt idx="4">
                  <c:v>306</c:v>
                </c:pt>
                <c:pt idx="5">
                  <c:v>238</c:v>
                </c:pt>
                <c:pt idx="6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C-4F7A-BF1B-1A603B4FA792}"/>
            </c:ext>
          </c:extLst>
        </c:ser>
        <c:ser>
          <c:idx val="1"/>
          <c:order val="1"/>
          <c:tx>
            <c:v>Ja / Ye</c:v>
          </c:tx>
          <c:invertIfNegative val="0"/>
          <c:cat>
            <c:strRef>
              <c:f>Blad1!$K$6:$K$12</c:f>
              <c:strCache>
                <c:ptCount val="7"/>
                <c:pt idx="0">
                  <c:v>LNL</c:v>
                </c:pt>
                <c:pt idx="1">
                  <c:v>HBW</c:v>
                </c:pt>
                <c:pt idx="2">
                  <c:v>VBR</c:v>
                </c:pt>
                <c:pt idx="3">
                  <c:v>WVL</c:v>
                </c:pt>
                <c:pt idx="4">
                  <c:v>OVL</c:v>
                </c:pt>
                <c:pt idx="5">
                  <c:v>LIM</c:v>
                </c:pt>
                <c:pt idx="6">
                  <c:v>ANT</c:v>
                </c:pt>
              </c:strCache>
            </c:strRef>
          </c:cat>
          <c:val>
            <c:numRef>
              <c:f>Blad1!$M$6:$M$12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C-4F7A-BF1B-1A603B4FA792}"/>
            </c:ext>
          </c:extLst>
        </c:ser>
        <c:ser>
          <c:idx val="2"/>
          <c:order val="2"/>
          <c:tx>
            <c:v>Jo / Pi</c:v>
          </c:tx>
          <c:invertIfNegative val="0"/>
          <c:val>
            <c:numRef>
              <c:f>Blad1!$N$6:$N$12</c:f>
              <c:numCache>
                <c:formatCode>General</c:formatCode>
                <c:ptCount val="7"/>
                <c:pt idx="0">
                  <c:v>287</c:v>
                </c:pt>
                <c:pt idx="1">
                  <c:v>1082</c:v>
                </c:pt>
                <c:pt idx="2">
                  <c:v>1726</c:v>
                </c:pt>
                <c:pt idx="3">
                  <c:v>2627</c:v>
                </c:pt>
                <c:pt idx="4">
                  <c:v>2802</c:v>
                </c:pt>
                <c:pt idx="5">
                  <c:v>1154</c:v>
                </c:pt>
                <c:pt idx="6">
                  <c:v>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A-4765-854E-A8346D15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30464"/>
        <c:axId val="95632000"/>
      </c:barChart>
      <c:catAx>
        <c:axId val="9563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32000"/>
        <c:crosses val="autoZero"/>
        <c:auto val="0"/>
        <c:lblAlgn val="ctr"/>
        <c:lblOffset val="100"/>
        <c:noMultiLvlLbl val="0"/>
      </c:catAx>
      <c:valAx>
        <c:axId val="9563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30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18000"/>
      </a:blip>
      <a:srcRect/>
      <a:stretch>
        <a:fillRect l="82000" t="16000" r="1000" b="39000"/>
      </a:stretch>
    </a:blipFill>
    <a:ln>
      <a:gradFill flip="none" rotWithShape="1">
        <a:gsLst>
          <a:gs pos="52000">
            <a:srgbClr val="000000">
              <a:alpha val="82000"/>
            </a:srgbClr>
          </a:gs>
          <a:gs pos="39999">
            <a:srgbClr val="0A128C"/>
          </a:gs>
          <a:gs pos="70000">
            <a:srgbClr val="181CC7"/>
          </a:gs>
          <a:gs pos="88000">
            <a:srgbClr val="7005D4"/>
          </a:gs>
          <a:gs pos="100000">
            <a:srgbClr val="8C3D91"/>
          </a:gs>
        </a:gsLst>
        <a:lin ang="0" scaled="1"/>
        <a:tileRect/>
      </a:gradFill>
    </a:ln>
    <a:effectLst>
      <a:outerShdw blurRad="152400" dist="317500" dir="5400000" sx="90000" sy="-19000" rotWithShape="0">
        <a:schemeClr val="tx2">
          <a:alpha val="15000"/>
        </a:schemeClr>
      </a:outerShdw>
    </a:effectLst>
    <a:scene3d>
      <a:camera prst="orthographicFront"/>
      <a:lightRig rig="threePt" dir="t"/>
    </a:scene3d>
    <a:sp3d prstMaterial="metal">
      <a:bevelT w="152400" h="50800" prst="softRound"/>
      <a:bevelB w="12700"/>
    </a:sp3d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722378</xdr:colOff>
      <xdr:row>27</xdr:row>
      <xdr:rowOff>82551</xdr:rowOff>
    </xdr:from>
    <xdr:to>
      <xdr:col>16</xdr:col>
      <xdr:colOff>361950</xdr:colOff>
      <xdr:row>51</xdr:row>
      <xdr:rowOff>124239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0.8127</cdr:x>
      <cdr:y>0.79735</cdr:y>
    </cdr:from>
    <cdr:to>
      <cdr:x>0.92322</cdr:x>
      <cdr:y>0.84572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545138" y="2486026"/>
          <a:ext cx="754062" cy="150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tabSelected="1" topLeftCell="A21" zoomScaleNormal="100" workbookViewId="0">
      <selection activeCell="H39" sqref="H39"/>
    </sheetView>
  </sheetViews>
  <sheetFormatPr baseColWidth="10" defaultColWidth="9.140625" defaultRowHeight="15.75" customHeight="1" x14ac:dyDescent="0.25"/>
  <cols>
    <col min="1" max="1" width="5.140625" style="7" customWidth="1"/>
    <col min="2" max="2" width="9.140625" style="7"/>
    <col min="3" max="3" width="26.42578125" style="7" customWidth="1"/>
    <col min="4" max="4" width="20.140625" style="7" customWidth="1"/>
    <col min="5" max="8" width="9.140625" style="7"/>
    <col min="9" max="9" width="27.42578125" style="7" customWidth="1"/>
    <col min="10" max="10" width="23.5703125" style="7" customWidth="1"/>
    <col min="11" max="11" width="8" style="7" customWidth="1"/>
    <col min="12" max="12" width="11.85546875" style="7" customWidth="1"/>
    <col min="13" max="13" width="16" style="7" customWidth="1"/>
    <col min="14" max="14" width="15.28515625" style="7" customWidth="1"/>
    <col min="15" max="15" width="16" style="7" customWidth="1"/>
    <col min="16" max="16" width="21" style="7" customWidth="1"/>
    <col min="17" max="17" width="21.28515625" style="7" customWidth="1"/>
    <col min="18" max="16384" width="9.140625" style="7"/>
  </cols>
  <sheetData>
    <row r="1" spans="2:16" ht="30" customHeight="1" x14ac:dyDescent="0.4">
      <c r="C1" s="6"/>
      <c r="E1" s="7" t="s">
        <v>240</v>
      </c>
      <c r="F1" s="7" t="s">
        <v>241</v>
      </c>
      <c r="G1" s="7" t="s">
        <v>265</v>
      </c>
    </row>
    <row r="2" spans="2:16" ht="15.75" customHeight="1" x14ac:dyDescent="0.25">
      <c r="B2" s="17" t="s">
        <v>59</v>
      </c>
      <c r="C2" s="17" t="s">
        <v>60</v>
      </c>
      <c r="D2" s="17" t="s">
        <v>61</v>
      </c>
      <c r="E2" s="8">
        <v>17</v>
      </c>
      <c r="F2" s="8"/>
      <c r="G2" s="8">
        <v>80</v>
      </c>
      <c r="I2" s="9" t="s">
        <v>272</v>
      </c>
    </row>
    <row r="3" spans="2:16" ht="15.75" customHeight="1" x14ac:dyDescent="0.25">
      <c r="B3" s="17" t="s">
        <v>62</v>
      </c>
      <c r="C3" s="17" t="s">
        <v>63</v>
      </c>
      <c r="D3" s="17" t="s">
        <v>64</v>
      </c>
      <c r="E3" s="8">
        <v>16</v>
      </c>
      <c r="F3" s="8"/>
      <c r="G3" s="8">
        <v>28</v>
      </c>
      <c r="I3" s="9"/>
    </row>
    <row r="4" spans="2:16" ht="15.75" customHeight="1" x14ac:dyDescent="0.25">
      <c r="B4" s="19" t="s">
        <v>65</v>
      </c>
      <c r="C4" s="19" t="s">
        <v>66</v>
      </c>
      <c r="D4" s="23" t="s">
        <v>67</v>
      </c>
      <c r="E4" s="8">
        <v>12</v>
      </c>
      <c r="F4" s="8"/>
      <c r="G4" s="8">
        <v>31</v>
      </c>
      <c r="L4" s="11" t="s">
        <v>267</v>
      </c>
      <c r="M4" s="11" t="s">
        <v>268</v>
      </c>
      <c r="N4" s="11" t="s">
        <v>270</v>
      </c>
      <c r="O4" s="11" t="s">
        <v>255</v>
      </c>
      <c r="P4" s="11"/>
    </row>
    <row r="5" spans="2:16" ht="15.75" customHeight="1" x14ac:dyDescent="0.25">
      <c r="B5" s="12">
        <v>11251</v>
      </c>
      <c r="C5" s="5" t="s">
        <v>256</v>
      </c>
      <c r="D5" s="10" t="s">
        <v>257</v>
      </c>
      <c r="E5" s="8">
        <v>3</v>
      </c>
      <c r="F5" s="8"/>
      <c r="G5" s="8">
        <v>2</v>
      </c>
      <c r="L5" s="11" t="s">
        <v>266</v>
      </c>
      <c r="M5" s="11" t="s">
        <v>269</v>
      </c>
      <c r="N5" s="11" t="s">
        <v>271</v>
      </c>
    </row>
    <row r="6" spans="2:16" ht="15.75" customHeight="1" x14ac:dyDescent="0.25">
      <c r="B6" s="12">
        <v>77002</v>
      </c>
      <c r="C6" s="5" t="s">
        <v>34</v>
      </c>
      <c r="D6" s="10" t="s">
        <v>263</v>
      </c>
      <c r="E6" s="8">
        <v>21</v>
      </c>
      <c r="F6" s="8"/>
      <c r="G6" s="8">
        <v>35</v>
      </c>
      <c r="I6" s="7" t="s">
        <v>46</v>
      </c>
      <c r="J6" s="7" t="s">
        <v>47</v>
      </c>
      <c r="K6" s="11" t="s">
        <v>242</v>
      </c>
      <c r="L6" s="7">
        <f>E11</f>
        <v>130</v>
      </c>
      <c r="M6" s="7">
        <f>F11</f>
        <v>0</v>
      </c>
      <c r="N6" s="7">
        <f>G11</f>
        <v>287</v>
      </c>
      <c r="O6" s="7">
        <f>SUM(L6:N6)</f>
        <v>417</v>
      </c>
    </row>
    <row r="7" spans="2:16" ht="15.75" customHeight="1" x14ac:dyDescent="0.25">
      <c r="B7" s="5" t="s">
        <v>68</v>
      </c>
      <c r="C7" s="5" t="s">
        <v>69</v>
      </c>
      <c r="D7" s="10" t="s">
        <v>70</v>
      </c>
      <c r="E7" s="8">
        <v>15</v>
      </c>
      <c r="F7" s="8"/>
      <c r="G7" s="8">
        <v>9</v>
      </c>
      <c r="I7" s="7" t="s">
        <v>44</v>
      </c>
      <c r="J7" s="7" t="s">
        <v>45</v>
      </c>
      <c r="K7" s="11" t="s">
        <v>243</v>
      </c>
      <c r="L7" s="13">
        <f>E27</f>
        <v>210</v>
      </c>
      <c r="M7" s="7">
        <f>F27</f>
        <v>0</v>
      </c>
      <c r="N7" s="7">
        <f>G27</f>
        <v>1082</v>
      </c>
      <c r="O7" s="7">
        <f t="shared" ref="O7:O12" si="0">SUM(L7:N7)</f>
        <v>1292</v>
      </c>
    </row>
    <row r="8" spans="2:16" ht="14.25" customHeight="1" x14ac:dyDescent="0.25">
      <c r="B8" s="5" t="s">
        <v>71</v>
      </c>
      <c r="C8" s="5" t="s">
        <v>72</v>
      </c>
      <c r="D8" s="10" t="s">
        <v>73</v>
      </c>
      <c r="E8" s="8">
        <v>44</v>
      </c>
      <c r="F8" s="8"/>
      <c r="G8" s="8">
        <v>45</v>
      </c>
      <c r="I8" s="7" t="s">
        <v>48</v>
      </c>
      <c r="J8" s="7" t="s">
        <v>49</v>
      </c>
      <c r="K8" s="11" t="s">
        <v>248</v>
      </c>
      <c r="L8" s="7">
        <f>E45</f>
        <v>262</v>
      </c>
      <c r="M8" s="7">
        <f>F45</f>
        <v>0</v>
      </c>
      <c r="N8" s="7">
        <f>G45</f>
        <v>1726</v>
      </c>
      <c r="O8" s="7">
        <f t="shared" si="0"/>
        <v>1988</v>
      </c>
    </row>
    <row r="9" spans="2:16" ht="15.75" customHeight="1" x14ac:dyDescent="0.25">
      <c r="B9" s="41" t="s">
        <v>74</v>
      </c>
      <c r="C9" s="41" t="s">
        <v>75</v>
      </c>
      <c r="D9" s="42" t="s">
        <v>76</v>
      </c>
      <c r="E9" s="8"/>
      <c r="F9" s="8"/>
      <c r="G9" s="8"/>
      <c r="I9" s="7" t="s">
        <v>50</v>
      </c>
      <c r="J9" s="7" t="s">
        <v>51</v>
      </c>
      <c r="K9" s="11" t="s">
        <v>247</v>
      </c>
      <c r="L9" s="7">
        <f>E59</f>
        <v>218</v>
      </c>
      <c r="M9" s="7">
        <f>F59</f>
        <v>0</v>
      </c>
      <c r="N9" s="7">
        <f>G59</f>
        <v>2627</v>
      </c>
      <c r="O9" s="7">
        <f t="shared" si="0"/>
        <v>2845</v>
      </c>
    </row>
    <row r="10" spans="2:16" ht="15.75" customHeight="1" thickBot="1" x14ac:dyDescent="0.3">
      <c r="B10" s="5" t="s">
        <v>77</v>
      </c>
      <c r="C10" s="5" t="s">
        <v>78</v>
      </c>
      <c r="D10" s="21" t="s">
        <v>79</v>
      </c>
      <c r="E10" s="20">
        <v>2</v>
      </c>
      <c r="F10" s="20"/>
      <c r="G10" s="20">
        <v>57</v>
      </c>
      <c r="I10" s="7" t="s">
        <v>52</v>
      </c>
      <c r="J10" s="7" t="s">
        <v>53</v>
      </c>
      <c r="K10" s="11" t="s">
        <v>246</v>
      </c>
      <c r="L10" s="7">
        <f>E71</f>
        <v>306</v>
      </c>
      <c r="M10" s="7">
        <f>F71</f>
        <v>0</v>
      </c>
      <c r="N10" s="7">
        <f>G71</f>
        <v>2802</v>
      </c>
      <c r="O10" s="7">
        <f t="shared" si="0"/>
        <v>3108</v>
      </c>
    </row>
    <row r="11" spans="2:16" ht="15.75" customHeight="1" thickBot="1" x14ac:dyDescent="0.3">
      <c r="D11" s="36" t="s">
        <v>239</v>
      </c>
      <c r="E11" s="37">
        <f>SUM(E2:E10)</f>
        <v>130</v>
      </c>
      <c r="F11" s="37">
        <f>SUM(F2:F10)</f>
        <v>0</v>
      </c>
      <c r="G11" s="38">
        <f>SUM(G2:G10)</f>
        <v>287</v>
      </c>
      <c r="I11" s="7" t="s">
        <v>54</v>
      </c>
      <c r="J11" s="7" t="s">
        <v>55</v>
      </c>
      <c r="K11" s="11" t="s">
        <v>245</v>
      </c>
      <c r="L11" s="7">
        <f>E82</f>
        <v>238</v>
      </c>
      <c r="M11" s="7">
        <f>F82</f>
        <v>0</v>
      </c>
      <c r="N11" s="7">
        <f>G82</f>
        <v>1154</v>
      </c>
      <c r="O11" s="7">
        <f t="shared" si="0"/>
        <v>1392</v>
      </c>
    </row>
    <row r="12" spans="2:16" ht="15.75" customHeight="1" x14ac:dyDescent="0.25">
      <c r="I12" s="7" t="s">
        <v>56</v>
      </c>
      <c r="J12" s="7" t="s">
        <v>57</v>
      </c>
      <c r="K12" s="11" t="s">
        <v>244</v>
      </c>
      <c r="L12" s="7">
        <f>E97</f>
        <v>366</v>
      </c>
      <c r="M12" s="7">
        <f>F97</f>
        <v>0</v>
      </c>
      <c r="N12" s="7">
        <f>G97</f>
        <v>2554</v>
      </c>
      <c r="O12" s="7">
        <f t="shared" si="0"/>
        <v>2920</v>
      </c>
    </row>
    <row r="13" spans="2:16" ht="15.75" customHeight="1" x14ac:dyDescent="0.25">
      <c r="B13" s="5" t="s">
        <v>0</v>
      </c>
      <c r="C13" s="5" t="s">
        <v>1</v>
      </c>
      <c r="D13" s="5" t="s">
        <v>2</v>
      </c>
      <c r="E13" s="8">
        <v>4</v>
      </c>
      <c r="F13" s="8"/>
      <c r="G13" s="8">
        <v>12</v>
      </c>
    </row>
    <row r="14" spans="2:16" ht="15.75" customHeight="1" x14ac:dyDescent="0.25">
      <c r="B14" s="5" t="s">
        <v>3</v>
      </c>
      <c r="C14" s="5" t="s">
        <v>4</v>
      </c>
      <c r="D14" s="5" t="s">
        <v>5</v>
      </c>
      <c r="E14" s="8">
        <v>2</v>
      </c>
      <c r="F14" s="8"/>
      <c r="G14" s="8">
        <v>29</v>
      </c>
      <c r="L14" s="7">
        <f>SUM(L5:L12)</f>
        <v>1730</v>
      </c>
      <c r="M14" s="7">
        <f>SUM(M5:M12)</f>
        <v>0</v>
      </c>
      <c r="N14" s="7">
        <f>SUM(N5:N12)</f>
        <v>12232</v>
      </c>
      <c r="O14" s="7">
        <f>SUM(O5:O12)</f>
        <v>13962</v>
      </c>
    </row>
    <row r="15" spans="2:16" ht="15.75" customHeight="1" x14ac:dyDescent="0.25">
      <c r="B15" s="5" t="s">
        <v>6</v>
      </c>
      <c r="C15" s="5" t="s">
        <v>7</v>
      </c>
      <c r="D15" s="5" t="s">
        <v>8</v>
      </c>
      <c r="E15" s="8">
        <v>45</v>
      </c>
      <c r="F15" s="8"/>
      <c r="G15" s="8">
        <v>243</v>
      </c>
      <c r="L15" s="11"/>
      <c r="M15" s="11"/>
    </row>
    <row r="16" spans="2:16" ht="15.75" customHeight="1" x14ac:dyDescent="0.25">
      <c r="B16" s="5" t="s">
        <v>9</v>
      </c>
      <c r="C16" s="5" t="s">
        <v>10</v>
      </c>
      <c r="D16" s="5" t="s">
        <v>11</v>
      </c>
      <c r="E16" s="8">
        <v>1</v>
      </c>
      <c r="F16" s="8"/>
      <c r="G16" s="8">
        <v>37</v>
      </c>
    </row>
    <row r="17" spans="2:17" ht="15.75" customHeight="1" x14ac:dyDescent="0.25">
      <c r="B17" s="5" t="s">
        <v>12</v>
      </c>
      <c r="C17" s="5" t="s">
        <v>13</v>
      </c>
      <c r="D17" s="5" t="s">
        <v>14</v>
      </c>
      <c r="E17" s="8">
        <v>18</v>
      </c>
      <c r="F17" s="8"/>
      <c r="G17" s="8">
        <v>25</v>
      </c>
      <c r="P17" s="11"/>
      <c r="Q17" s="11"/>
    </row>
    <row r="18" spans="2:17" ht="15.75" customHeight="1" x14ac:dyDescent="0.25">
      <c r="B18" s="5" t="s">
        <v>15</v>
      </c>
      <c r="C18" s="5" t="s">
        <v>16</v>
      </c>
      <c r="D18" s="5" t="s">
        <v>17</v>
      </c>
      <c r="E18" s="8">
        <v>25</v>
      </c>
      <c r="F18" s="8"/>
      <c r="G18" s="8">
        <v>50</v>
      </c>
      <c r="N18" s="14"/>
    </row>
    <row r="19" spans="2:17" ht="15.75" customHeight="1" x14ac:dyDescent="0.25">
      <c r="B19" s="5" t="s">
        <v>18</v>
      </c>
      <c r="C19" s="5" t="s">
        <v>19</v>
      </c>
      <c r="D19" s="5" t="s">
        <v>20</v>
      </c>
      <c r="E19" s="8">
        <v>21</v>
      </c>
      <c r="F19" s="8"/>
      <c r="G19" s="8">
        <v>105</v>
      </c>
      <c r="I19" s="15"/>
      <c r="O19" s="14"/>
      <c r="P19" s="14"/>
      <c r="Q19" s="14"/>
    </row>
    <row r="20" spans="2:17" ht="15.75" customHeight="1" x14ac:dyDescent="0.25">
      <c r="B20" s="5" t="s">
        <v>21</v>
      </c>
      <c r="C20" s="5" t="s">
        <v>22</v>
      </c>
      <c r="D20" s="5" t="s">
        <v>23</v>
      </c>
      <c r="E20" s="8">
        <v>7</v>
      </c>
      <c r="F20" s="8"/>
      <c r="G20" s="8">
        <v>85</v>
      </c>
    </row>
    <row r="21" spans="2:17" ht="15.75" customHeight="1" x14ac:dyDescent="0.25">
      <c r="B21" s="5" t="s">
        <v>24</v>
      </c>
      <c r="C21" s="5" t="s">
        <v>25</v>
      </c>
      <c r="D21" s="5" t="s">
        <v>26</v>
      </c>
      <c r="E21" s="8">
        <v>1</v>
      </c>
      <c r="F21" s="8"/>
      <c r="G21" s="8">
        <v>35</v>
      </c>
    </row>
    <row r="22" spans="2:17" ht="15.75" customHeight="1" x14ac:dyDescent="0.25">
      <c r="B22" s="5" t="s">
        <v>27</v>
      </c>
      <c r="C22" s="5" t="s">
        <v>28</v>
      </c>
      <c r="D22" s="5" t="s">
        <v>29</v>
      </c>
      <c r="E22" s="8">
        <v>39</v>
      </c>
      <c r="F22" s="8"/>
      <c r="G22" s="8">
        <v>51</v>
      </c>
    </row>
    <row r="23" spans="2:17" ht="15.75" customHeight="1" x14ac:dyDescent="0.25">
      <c r="B23" s="16" t="s">
        <v>30</v>
      </c>
      <c r="C23" s="16" t="s">
        <v>31</v>
      </c>
      <c r="D23" s="16" t="s">
        <v>32</v>
      </c>
      <c r="E23" s="8">
        <v>21</v>
      </c>
      <c r="F23" s="8"/>
      <c r="G23" s="8">
        <v>105</v>
      </c>
    </row>
    <row r="24" spans="2:17" ht="15.75" customHeight="1" x14ac:dyDescent="0.25">
      <c r="B24" s="17" t="s">
        <v>33</v>
      </c>
      <c r="C24" s="17" t="s">
        <v>34</v>
      </c>
      <c r="D24" s="17" t="s">
        <v>35</v>
      </c>
      <c r="E24" s="18">
        <v>15</v>
      </c>
      <c r="F24" s="8"/>
      <c r="G24" s="8">
        <v>214</v>
      </c>
    </row>
    <row r="25" spans="2:17" ht="15.75" customHeight="1" x14ac:dyDescent="0.25">
      <c r="B25" s="19" t="s">
        <v>36</v>
      </c>
      <c r="C25" s="19" t="s">
        <v>37</v>
      </c>
      <c r="D25" s="19" t="s">
        <v>38</v>
      </c>
      <c r="E25" s="8">
        <v>11</v>
      </c>
      <c r="F25" s="8"/>
      <c r="G25" s="8">
        <v>85</v>
      </c>
    </row>
    <row r="26" spans="2:17" ht="15.75" customHeight="1" thickBot="1" x14ac:dyDescent="0.3">
      <c r="B26" s="5" t="s">
        <v>39</v>
      </c>
      <c r="C26" s="5" t="s">
        <v>40</v>
      </c>
      <c r="D26" s="16" t="s">
        <v>41</v>
      </c>
      <c r="E26" s="20">
        <v>0</v>
      </c>
      <c r="F26" s="20"/>
      <c r="G26" s="20">
        <v>6</v>
      </c>
    </row>
    <row r="27" spans="2:17" ht="15.75" customHeight="1" thickBot="1" x14ac:dyDescent="0.3">
      <c r="D27" s="36" t="s">
        <v>239</v>
      </c>
      <c r="E27" s="37">
        <f>SUM(E13:E26)</f>
        <v>210</v>
      </c>
      <c r="F27" s="37">
        <f>SUM(F13:F26)</f>
        <v>0</v>
      </c>
      <c r="G27" s="37">
        <f>SUM(G13:G26)</f>
        <v>1082</v>
      </c>
    </row>
    <row r="29" spans="2:17" ht="15.75" customHeight="1" x14ac:dyDescent="0.25">
      <c r="B29" s="5" t="s">
        <v>80</v>
      </c>
      <c r="C29" s="5" t="s">
        <v>81</v>
      </c>
      <c r="D29" s="10" t="s">
        <v>82</v>
      </c>
      <c r="E29" s="8">
        <v>0</v>
      </c>
      <c r="F29" s="31"/>
      <c r="G29" s="8">
        <v>27</v>
      </c>
    </row>
    <row r="30" spans="2:17" ht="15.75" customHeight="1" x14ac:dyDescent="0.25">
      <c r="B30" s="5" t="s">
        <v>83</v>
      </c>
      <c r="C30" s="5" t="s">
        <v>84</v>
      </c>
      <c r="D30" s="10" t="s">
        <v>85</v>
      </c>
      <c r="E30" s="8">
        <v>4</v>
      </c>
      <c r="F30" s="31"/>
      <c r="G30" s="8">
        <v>31</v>
      </c>
    </row>
    <row r="31" spans="2:17" ht="15.75" customHeight="1" x14ac:dyDescent="0.25">
      <c r="B31" s="5" t="s">
        <v>86</v>
      </c>
      <c r="C31" s="5" t="s">
        <v>87</v>
      </c>
      <c r="D31" s="10" t="s">
        <v>88</v>
      </c>
      <c r="E31" s="8">
        <v>0</v>
      </c>
      <c r="F31" s="31"/>
      <c r="G31" s="8">
        <v>107</v>
      </c>
    </row>
    <row r="32" spans="2:17" ht="15.75" customHeight="1" x14ac:dyDescent="0.25">
      <c r="B32" s="5" t="s">
        <v>89</v>
      </c>
      <c r="C32" s="5" t="s">
        <v>90</v>
      </c>
      <c r="D32" s="10" t="s">
        <v>91</v>
      </c>
      <c r="E32" s="8">
        <v>0</v>
      </c>
      <c r="F32" s="31"/>
      <c r="G32" s="8">
        <v>91</v>
      </c>
    </row>
    <row r="33" spans="2:7" ht="15.75" customHeight="1" x14ac:dyDescent="0.25">
      <c r="B33" s="5" t="s">
        <v>92</v>
      </c>
      <c r="C33" s="5" t="s">
        <v>93</v>
      </c>
      <c r="D33" s="10" t="s">
        <v>94</v>
      </c>
      <c r="E33" s="8">
        <v>1</v>
      </c>
      <c r="F33" s="31"/>
      <c r="G33" s="8">
        <v>46</v>
      </c>
    </row>
    <row r="34" spans="2:7" ht="15.75" customHeight="1" x14ac:dyDescent="0.25">
      <c r="B34" s="5" t="s">
        <v>95</v>
      </c>
      <c r="C34" s="5" t="s">
        <v>96</v>
      </c>
      <c r="D34" s="10" t="s">
        <v>97</v>
      </c>
      <c r="E34" s="8">
        <v>0</v>
      </c>
      <c r="F34" s="31"/>
      <c r="G34" s="8">
        <v>43</v>
      </c>
    </row>
    <row r="35" spans="2:7" ht="15.75" customHeight="1" x14ac:dyDescent="0.25">
      <c r="B35" s="5" t="s">
        <v>98</v>
      </c>
      <c r="C35" s="5" t="s">
        <v>99</v>
      </c>
      <c r="D35" s="10" t="s">
        <v>100</v>
      </c>
      <c r="E35" s="8">
        <v>34</v>
      </c>
      <c r="F35" s="31"/>
      <c r="G35" s="8">
        <v>193</v>
      </c>
    </row>
    <row r="36" spans="2:7" ht="15.75" customHeight="1" x14ac:dyDescent="0.25">
      <c r="B36" s="5" t="s">
        <v>101</v>
      </c>
      <c r="C36" s="5" t="s">
        <v>102</v>
      </c>
      <c r="D36" s="10" t="s">
        <v>103</v>
      </c>
      <c r="E36" s="8">
        <v>5</v>
      </c>
      <c r="F36" s="31"/>
      <c r="G36" s="8">
        <v>68</v>
      </c>
    </row>
    <row r="37" spans="2:7" ht="15.75" customHeight="1" x14ac:dyDescent="0.25">
      <c r="B37" s="16" t="s">
        <v>104</v>
      </c>
      <c r="C37" s="5" t="s">
        <v>105</v>
      </c>
      <c r="D37" s="21" t="s">
        <v>106</v>
      </c>
      <c r="E37" s="20">
        <v>1</v>
      </c>
      <c r="F37" s="32"/>
      <c r="G37" s="8">
        <v>43</v>
      </c>
    </row>
    <row r="38" spans="2:7" ht="15.75" customHeight="1" x14ac:dyDescent="0.25">
      <c r="B38" s="17" t="s">
        <v>107</v>
      </c>
      <c r="C38" s="28" t="s">
        <v>108</v>
      </c>
      <c r="D38" s="17" t="s">
        <v>109</v>
      </c>
      <c r="E38" s="8">
        <v>0</v>
      </c>
      <c r="F38" s="31"/>
      <c r="G38" s="8">
        <v>70</v>
      </c>
    </row>
    <row r="39" spans="2:7" ht="15.75" customHeight="1" x14ac:dyDescent="0.25">
      <c r="B39" s="26">
        <v>22369</v>
      </c>
      <c r="C39" s="28" t="s">
        <v>252</v>
      </c>
      <c r="D39" s="17" t="s">
        <v>253</v>
      </c>
      <c r="E39" s="8">
        <v>1</v>
      </c>
      <c r="F39" s="31"/>
      <c r="G39" s="8">
        <v>34</v>
      </c>
    </row>
    <row r="40" spans="2:7" ht="15.75" customHeight="1" x14ac:dyDescent="0.25">
      <c r="B40" s="17" t="s">
        <v>258</v>
      </c>
      <c r="C40" s="17" t="s">
        <v>259</v>
      </c>
      <c r="D40" s="17" t="s">
        <v>260</v>
      </c>
      <c r="E40" s="30">
        <v>37</v>
      </c>
      <c r="F40" s="33"/>
      <c r="G40" s="30">
        <v>198</v>
      </c>
    </row>
    <row r="41" spans="2:7" ht="15.75" customHeight="1" x14ac:dyDescent="0.25">
      <c r="B41" s="19" t="s">
        <v>110</v>
      </c>
      <c r="C41" s="10" t="s">
        <v>111</v>
      </c>
      <c r="D41" s="17" t="s">
        <v>112</v>
      </c>
      <c r="E41" s="8">
        <v>9</v>
      </c>
      <c r="F41" s="31"/>
      <c r="G41" s="8">
        <v>136</v>
      </c>
    </row>
    <row r="42" spans="2:7" ht="15.75" customHeight="1" x14ac:dyDescent="0.25">
      <c r="B42" s="5" t="s">
        <v>113</v>
      </c>
      <c r="C42" s="5" t="s">
        <v>114</v>
      </c>
      <c r="D42" s="23" t="s">
        <v>115</v>
      </c>
      <c r="E42" s="24">
        <v>93</v>
      </c>
      <c r="F42" s="34"/>
      <c r="G42" s="8">
        <v>305</v>
      </c>
    </row>
    <row r="43" spans="2:7" ht="15.75" customHeight="1" x14ac:dyDescent="0.25">
      <c r="B43" s="5" t="s">
        <v>116</v>
      </c>
      <c r="C43" s="5" t="s">
        <v>117</v>
      </c>
      <c r="D43" s="10" t="s">
        <v>118</v>
      </c>
      <c r="E43" s="8">
        <v>48</v>
      </c>
      <c r="F43" s="31"/>
      <c r="G43" s="8">
        <v>267</v>
      </c>
    </row>
    <row r="44" spans="2:7" ht="15.75" customHeight="1" thickBot="1" x14ac:dyDescent="0.3">
      <c r="B44" s="5" t="s">
        <v>119</v>
      </c>
      <c r="C44" s="5" t="s">
        <v>120</v>
      </c>
      <c r="D44" s="21" t="s">
        <v>121</v>
      </c>
      <c r="E44" s="20">
        <v>29</v>
      </c>
      <c r="F44" s="32"/>
      <c r="G44" s="20">
        <v>67</v>
      </c>
    </row>
    <row r="45" spans="2:7" ht="15.75" customHeight="1" thickBot="1" x14ac:dyDescent="0.3">
      <c r="D45" s="36" t="s">
        <v>239</v>
      </c>
      <c r="E45" s="37">
        <f>SUM(E29:E44)</f>
        <v>262</v>
      </c>
      <c r="F45" s="40">
        <f>SUM(F29:F44)</f>
        <v>0</v>
      </c>
      <c r="G45" s="40">
        <f>SUM(G29:G44)</f>
        <v>1726</v>
      </c>
    </row>
    <row r="47" spans="2:7" ht="15.75" customHeight="1" x14ac:dyDescent="0.25">
      <c r="B47" s="5" t="s">
        <v>122</v>
      </c>
      <c r="C47" s="5" t="s">
        <v>123</v>
      </c>
      <c r="D47" s="10" t="s">
        <v>124</v>
      </c>
      <c r="E47" s="8">
        <v>1</v>
      </c>
      <c r="F47" s="8"/>
      <c r="G47" s="8">
        <v>156</v>
      </c>
    </row>
    <row r="48" spans="2:7" ht="15.75" customHeight="1" x14ac:dyDescent="0.25">
      <c r="B48" s="5" t="s">
        <v>125</v>
      </c>
      <c r="C48" s="5" t="s">
        <v>126</v>
      </c>
      <c r="D48" s="10" t="s">
        <v>127</v>
      </c>
      <c r="E48" s="8">
        <v>10</v>
      </c>
      <c r="F48" s="8"/>
      <c r="G48" s="8">
        <v>194</v>
      </c>
    </row>
    <row r="49" spans="2:7" ht="15.75" customHeight="1" x14ac:dyDescent="0.25">
      <c r="B49" s="5" t="s">
        <v>128</v>
      </c>
      <c r="C49" s="5" t="s">
        <v>129</v>
      </c>
      <c r="D49" s="10" t="s">
        <v>130</v>
      </c>
      <c r="E49" s="8">
        <v>4</v>
      </c>
      <c r="F49" s="8"/>
      <c r="G49" s="8">
        <v>102</v>
      </c>
    </row>
    <row r="50" spans="2:7" ht="15.75" customHeight="1" x14ac:dyDescent="0.25">
      <c r="B50" s="16" t="s">
        <v>131</v>
      </c>
      <c r="C50" s="16" t="s">
        <v>132</v>
      </c>
      <c r="D50" s="21" t="s">
        <v>133</v>
      </c>
      <c r="E50" s="20">
        <v>4</v>
      </c>
      <c r="F50" s="20"/>
      <c r="G50" s="8">
        <v>428</v>
      </c>
    </row>
    <row r="51" spans="2:7" ht="15.75" customHeight="1" x14ac:dyDescent="0.25">
      <c r="B51" s="17" t="s">
        <v>134</v>
      </c>
      <c r="C51" s="17" t="s">
        <v>135</v>
      </c>
      <c r="D51" s="17" t="s">
        <v>136</v>
      </c>
      <c r="E51" s="20">
        <v>9</v>
      </c>
      <c r="F51" s="20"/>
      <c r="G51" s="8">
        <v>104</v>
      </c>
    </row>
    <row r="52" spans="2:7" ht="15.75" customHeight="1" x14ac:dyDescent="0.25">
      <c r="B52" s="22">
        <v>33241</v>
      </c>
      <c r="C52" s="29" t="s">
        <v>135</v>
      </c>
      <c r="D52" s="29" t="s">
        <v>251</v>
      </c>
      <c r="E52" s="8">
        <v>67</v>
      </c>
      <c r="F52" s="8"/>
      <c r="G52" s="8">
        <v>191</v>
      </c>
    </row>
    <row r="53" spans="2:7" ht="15.75" customHeight="1" x14ac:dyDescent="0.25">
      <c r="B53" s="5" t="s">
        <v>137</v>
      </c>
      <c r="C53" s="5" t="s">
        <v>138</v>
      </c>
      <c r="D53" s="10" t="s">
        <v>139</v>
      </c>
      <c r="E53" s="8">
        <v>0</v>
      </c>
      <c r="F53" s="8"/>
      <c r="G53" s="8">
        <v>187</v>
      </c>
    </row>
    <row r="54" spans="2:7" ht="15.75" customHeight="1" x14ac:dyDescent="0.25">
      <c r="B54" s="5" t="s">
        <v>140</v>
      </c>
      <c r="C54" s="5" t="s">
        <v>141</v>
      </c>
      <c r="D54" s="10" t="s">
        <v>142</v>
      </c>
      <c r="E54" s="8">
        <v>65</v>
      </c>
      <c r="F54" s="8"/>
      <c r="G54" s="8">
        <v>254</v>
      </c>
    </row>
    <row r="55" spans="2:7" ht="15.75" customHeight="1" x14ac:dyDescent="0.25">
      <c r="B55" s="25">
        <v>33357</v>
      </c>
      <c r="C55" s="16" t="s">
        <v>135</v>
      </c>
      <c r="D55" s="21" t="s">
        <v>261</v>
      </c>
      <c r="E55" s="8">
        <v>10</v>
      </c>
      <c r="F55" s="8"/>
      <c r="G55" s="8">
        <v>273</v>
      </c>
    </row>
    <row r="56" spans="2:7" ht="15.75" customHeight="1" x14ac:dyDescent="0.25">
      <c r="B56" s="16" t="s">
        <v>143</v>
      </c>
      <c r="C56" s="16" t="s">
        <v>144</v>
      </c>
      <c r="D56" s="21" t="s">
        <v>145</v>
      </c>
      <c r="E56" s="8">
        <v>8</v>
      </c>
      <c r="F56" s="8"/>
      <c r="G56" s="8">
        <v>244</v>
      </c>
    </row>
    <row r="57" spans="2:7" ht="15.75" customHeight="1" x14ac:dyDescent="0.25">
      <c r="B57" s="26">
        <v>33421</v>
      </c>
      <c r="C57" s="17" t="s">
        <v>249</v>
      </c>
      <c r="D57" s="17" t="s">
        <v>250</v>
      </c>
      <c r="E57" s="8">
        <v>18</v>
      </c>
      <c r="F57" s="8"/>
      <c r="G57" s="8">
        <v>204</v>
      </c>
    </row>
    <row r="58" spans="2:7" ht="15.75" customHeight="1" thickBot="1" x14ac:dyDescent="0.3">
      <c r="B58" s="19" t="s">
        <v>146</v>
      </c>
      <c r="C58" s="19" t="s">
        <v>147</v>
      </c>
      <c r="D58" s="27" t="s">
        <v>148</v>
      </c>
      <c r="E58" s="20">
        <v>22</v>
      </c>
      <c r="F58" s="20"/>
      <c r="G58" s="20">
        <v>290</v>
      </c>
    </row>
    <row r="59" spans="2:7" ht="15.75" customHeight="1" thickBot="1" x14ac:dyDescent="0.3">
      <c r="D59" s="36" t="s">
        <v>239</v>
      </c>
      <c r="E59" s="37">
        <f>SUM(E47:E58)</f>
        <v>218</v>
      </c>
      <c r="F59" s="37">
        <f>SUM(F47:F58)</f>
        <v>0</v>
      </c>
      <c r="G59" s="38">
        <f>SUM(G47:G58)</f>
        <v>2627</v>
      </c>
    </row>
    <row r="61" spans="2:7" ht="15.75" customHeight="1" x14ac:dyDescent="0.25">
      <c r="B61" s="5" t="s">
        <v>150</v>
      </c>
      <c r="C61" s="5" t="s">
        <v>151</v>
      </c>
      <c r="D61" s="10" t="s">
        <v>152</v>
      </c>
      <c r="E61" s="8">
        <v>55</v>
      </c>
      <c r="F61" s="8"/>
      <c r="G61" s="8">
        <v>195</v>
      </c>
    </row>
    <row r="62" spans="2:7" ht="15.75" customHeight="1" x14ac:dyDescent="0.25">
      <c r="B62" s="5" t="s">
        <v>153</v>
      </c>
      <c r="C62" s="5" t="s">
        <v>154</v>
      </c>
      <c r="D62" s="10" t="s">
        <v>155</v>
      </c>
      <c r="E62" s="8">
        <v>23</v>
      </c>
      <c r="F62" s="8"/>
      <c r="G62" s="8">
        <v>396</v>
      </c>
    </row>
    <row r="63" spans="2:7" ht="15.75" customHeight="1" x14ac:dyDescent="0.25">
      <c r="B63" s="5" t="s">
        <v>156</v>
      </c>
      <c r="C63" s="5" t="s">
        <v>157</v>
      </c>
      <c r="D63" s="10" t="s">
        <v>158</v>
      </c>
      <c r="E63" s="8">
        <v>16</v>
      </c>
      <c r="F63" s="8"/>
      <c r="G63" s="8">
        <v>199</v>
      </c>
    </row>
    <row r="64" spans="2:7" ht="15.75" customHeight="1" x14ac:dyDescent="0.25">
      <c r="B64" s="5" t="s">
        <v>159</v>
      </c>
      <c r="C64" s="5" t="s">
        <v>160</v>
      </c>
      <c r="D64" s="10" t="s">
        <v>161</v>
      </c>
      <c r="E64" s="8">
        <v>40</v>
      </c>
      <c r="F64" s="8"/>
      <c r="G64" s="8">
        <v>241</v>
      </c>
    </row>
    <row r="65" spans="2:7" ht="15.75" customHeight="1" x14ac:dyDescent="0.25">
      <c r="B65" s="5" t="s">
        <v>162</v>
      </c>
      <c r="C65" s="5" t="s">
        <v>163</v>
      </c>
      <c r="D65" s="10" t="s">
        <v>164</v>
      </c>
      <c r="E65" s="8">
        <v>20</v>
      </c>
      <c r="F65" s="8"/>
      <c r="G65" s="8">
        <v>143</v>
      </c>
    </row>
    <row r="66" spans="2:7" ht="15.75" customHeight="1" x14ac:dyDescent="0.25">
      <c r="B66" s="5" t="s">
        <v>165</v>
      </c>
      <c r="C66" s="5" t="s">
        <v>166</v>
      </c>
      <c r="D66" s="10" t="s">
        <v>167</v>
      </c>
      <c r="E66" s="8">
        <v>19</v>
      </c>
      <c r="F66" s="8"/>
      <c r="G66" s="8">
        <v>380</v>
      </c>
    </row>
    <row r="67" spans="2:7" ht="15.75" customHeight="1" x14ac:dyDescent="0.25">
      <c r="B67" s="12">
        <v>44271</v>
      </c>
      <c r="C67" s="5" t="s">
        <v>75</v>
      </c>
      <c r="D67" s="10" t="s">
        <v>264</v>
      </c>
      <c r="E67" s="8">
        <v>7</v>
      </c>
      <c r="F67" s="8"/>
      <c r="G67" s="8">
        <v>240</v>
      </c>
    </row>
    <row r="68" spans="2:7" ht="15.75" customHeight="1" x14ac:dyDescent="0.25">
      <c r="B68" s="5" t="s">
        <v>168</v>
      </c>
      <c r="C68" s="5" t="s">
        <v>169</v>
      </c>
      <c r="D68" s="10" t="s">
        <v>170</v>
      </c>
      <c r="E68" s="8">
        <v>11</v>
      </c>
      <c r="F68" s="8"/>
      <c r="G68" s="8">
        <v>225</v>
      </c>
    </row>
    <row r="69" spans="2:7" ht="15.75" customHeight="1" x14ac:dyDescent="0.25">
      <c r="B69" s="5" t="s">
        <v>171</v>
      </c>
      <c r="C69" s="5" t="s">
        <v>172</v>
      </c>
      <c r="D69" s="10" t="s">
        <v>173</v>
      </c>
      <c r="E69" s="8">
        <v>28</v>
      </c>
      <c r="F69" s="8"/>
      <c r="G69" s="8">
        <v>270</v>
      </c>
    </row>
    <row r="70" spans="2:7" ht="15.75" customHeight="1" thickBot="1" x14ac:dyDescent="0.3">
      <c r="B70" s="5" t="s">
        <v>174</v>
      </c>
      <c r="C70" s="5" t="s">
        <v>175</v>
      </c>
      <c r="D70" s="21" t="s">
        <v>176</v>
      </c>
      <c r="E70" s="20">
        <v>87</v>
      </c>
      <c r="F70" s="20"/>
      <c r="G70" s="20">
        <v>513</v>
      </c>
    </row>
    <row r="71" spans="2:7" ht="15.75" customHeight="1" thickBot="1" x14ac:dyDescent="0.3">
      <c r="D71" s="39" t="s">
        <v>239</v>
      </c>
      <c r="E71" s="37">
        <f>SUM(E61:E70)</f>
        <v>306</v>
      </c>
      <c r="F71" s="37">
        <f>SUM(F61:F70)</f>
        <v>0</v>
      </c>
      <c r="G71" s="37">
        <f>SUM(G61:G70)</f>
        <v>2802</v>
      </c>
    </row>
    <row r="73" spans="2:7" ht="15.75" customHeight="1" x14ac:dyDescent="0.25">
      <c r="B73" s="10" t="s">
        <v>177</v>
      </c>
      <c r="C73" s="17" t="s">
        <v>178</v>
      </c>
      <c r="D73" s="17" t="s">
        <v>179</v>
      </c>
      <c r="E73" s="8">
        <v>6</v>
      </c>
      <c r="F73" s="8"/>
      <c r="G73" s="8">
        <v>120</v>
      </c>
    </row>
    <row r="74" spans="2:7" ht="15.75" customHeight="1" x14ac:dyDescent="0.25">
      <c r="B74" s="5" t="s">
        <v>180</v>
      </c>
      <c r="C74" s="23" t="s">
        <v>181</v>
      </c>
      <c r="D74" s="29" t="s">
        <v>182</v>
      </c>
      <c r="E74" s="8">
        <v>12</v>
      </c>
      <c r="F74" s="8"/>
      <c r="G74" s="8">
        <v>15</v>
      </c>
    </row>
    <row r="75" spans="2:7" ht="15.75" customHeight="1" x14ac:dyDescent="0.25">
      <c r="B75" s="5" t="s">
        <v>183</v>
      </c>
      <c r="C75" s="10" t="s">
        <v>184</v>
      </c>
      <c r="D75" s="17" t="s">
        <v>185</v>
      </c>
      <c r="E75" s="8">
        <v>5</v>
      </c>
      <c r="F75" s="8"/>
      <c r="G75" s="8">
        <v>82</v>
      </c>
    </row>
    <row r="76" spans="2:7" ht="15.75" customHeight="1" x14ac:dyDescent="0.25">
      <c r="B76" s="5" t="s">
        <v>186</v>
      </c>
      <c r="C76" s="10" t="s">
        <v>187</v>
      </c>
      <c r="D76" s="17" t="s">
        <v>188</v>
      </c>
      <c r="E76" s="8">
        <v>22</v>
      </c>
      <c r="F76" s="8"/>
      <c r="G76" s="8">
        <v>119</v>
      </c>
    </row>
    <row r="77" spans="2:7" ht="15.75" customHeight="1" x14ac:dyDescent="0.25">
      <c r="B77" s="5" t="s">
        <v>189</v>
      </c>
      <c r="C77" s="10" t="s">
        <v>190</v>
      </c>
      <c r="D77" s="17" t="s">
        <v>191</v>
      </c>
      <c r="E77" s="8">
        <v>50</v>
      </c>
      <c r="F77" s="8"/>
      <c r="G77" s="8">
        <v>155</v>
      </c>
    </row>
    <row r="78" spans="2:7" ht="15.75" customHeight="1" x14ac:dyDescent="0.25">
      <c r="B78" s="5" t="s">
        <v>192</v>
      </c>
      <c r="C78" s="10" t="s">
        <v>193</v>
      </c>
      <c r="D78" s="17" t="s">
        <v>194</v>
      </c>
      <c r="E78" s="8">
        <v>57</v>
      </c>
      <c r="F78" s="8"/>
      <c r="G78" s="8">
        <v>327</v>
      </c>
    </row>
    <row r="79" spans="2:7" ht="15.75" customHeight="1" x14ac:dyDescent="0.25">
      <c r="B79" s="5" t="s">
        <v>195</v>
      </c>
      <c r="C79" s="10" t="s">
        <v>184</v>
      </c>
      <c r="D79" s="17" t="s">
        <v>262</v>
      </c>
      <c r="E79" s="8">
        <v>18</v>
      </c>
      <c r="F79" s="8"/>
      <c r="G79" s="8">
        <v>95</v>
      </c>
    </row>
    <row r="80" spans="2:7" ht="15.75" customHeight="1" x14ac:dyDescent="0.25">
      <c r="B80" s="5" t="s">
        <v>196</v>
      </c>
      <c r="C80" s="10" t="s">
        <v>197</v>
      </c>
      <c r="D80" s="17" t="s">
        <v>198</v>
      </c>
      <c r="E80" s="8">
        <v>43</v>
      </c>
      <c r="F80" s="8"/>
      <c r="G80" s="8">
        <v>122</v>
      </c>
    </row>
    <row r="81" spans="2:7" ht="15.75" customHeight="1" thickBot="1" x14ac:dyDescent="0.3">
      <c r="B81" s="5" t="s">
        <v>199</v>
      </c>
      <c r="C81" s="10" t="s">
        <v>193</v>
      </c>
      <c r="D81" s="35" t="s">
        <v>200</v>
      </c>
      <c r="E81" s="20">
        <v>25</v>
      </c>
      <c r="F81" s="20"/>
      <c r="G81" s="20">
        <v>119</v>
      </c>
    </row>
    <row r="82" spans="2:7" ht="15.75" customHeight="1" thickBot="1" x14ac:dyDescent="0.3">
      <c r="D82" s="36" t="s">
        <v>239</v>
      </c>
      <c r="E82" s="37">
        <f>SUM(E73:E81)</f>
        <v>238</v>
      </c>
      <c r="F82" s="37">
        <f>SUM(F73:F81)</f>
        <v>0</v>
      </c>
      <c r="G82" s="37">
        <f>SUM(G73:G81)</f>
        <v>1154</v>
      </c>
    </row>
    <row r="84" spans="2:7" ht="15.75" customHeight="1" x14ac:dyDescent="0.25">
      <c r="B84" s="5" t="s">
        <v>201</v>
      </c>
      <c r="C84" s="10" t="s">
        <v>202</v>
      </c>
      <c r="D84" s="17" t="s">
        <v>203</v>
      </c>
      <c r="E84" s="8">
        <v>25</v>
      </c>
      <c r="F84" s="8"/>
      <c r="G84" s="8">
        <v>232</v>
      </c>
    </row>
    <row r="85" spans="2:7" ht="15.75" customHeight="1" x14ac:dyDescent="0.25">
      <c r="B85" s="5" t="s">
        <v>204</v>
      </c>
      <c r="C85" s="10" t="s">
        <v>205</v>
      </c>
      <c r="D85" s="17" t="s">
        <v>206</v>
      </c>
      <c r="E85" s="8">
        <v>32</v>
      </c>
      <c r="F85" s="8"/>
      <c r="G85" s="8">
        <v>558</v>
      </c>
    </row>
    <row r="86" spans="2:7" ht="15.75" customHeight="1" x14ac:dyDescent="0.25">
      <c r="B86" s="5" t="s">
        <v>207</v>
      </c>
      <c r="C86" s="10" t="s">
        <v>208</v>
      </c>
      <c r="D86" s="17" t="s">
        <v>209</v>
      </c>
      <c r="E86" s="8">
        <v>4</v>
      </c>
      <c r="F86" s="8"/>
      <c r="G86" s="8">
        <v>76</v>
      </c>
    </row>
    <row r="87" spans="2:7" ht="15.75" customHeight="1" x14ac:dyDescent="0.25">
      <c r="B87" s="5" t="s">
        <v>210</v>
      </c>
      <c r="C87" s="10" t="s">
        <v>211</v>
      </c>
      <c r="D87" s="17" t="s">
        <v>212</v>
      </c>
      <c r="E87" s="8">
        <v>27</v>
      </c>
      <c r="F87" s="8"/>
      <c r="G87" s="8">
        <v>133</v>
      </c>
    </row>
    <row r="88" spans="2:7" ht="15.75" customHeight="1" x14ac:dyDescent="0.25">
      <c r="B88" s="5" t="s">
        <v>213</v>
      </c>
      <c r="C88" s="10" t="s">
        <v>214</v>
      </c>
      <c r="D88" s="17" t="s">
        <v>215</v>
      </c>
      <c r="E88" s="8">
        <v>16</v>
      </c>
      <c r="F88" s="8"/>
      <c r="G88" s="8">
        <v>101</v>
      </c>
    </row>
    <row r="89" spans="2:7" ht="15.75" customHeight="1" x14ac:dyDescent="0.25">
      <c r="B89" s="5" t="s">
        <v>216</v>
      </c>
      <c r="C89" s="10" t="s">
        <v>217</v>
      </c>
      <c r="D89" s="17" t="s">
        <v>218</v>
      </c>
      <c r="E89" s="8">
        <v>24</v>
      </c>
      <c r="F89" s="8"/>
      <c r="G89" s="8">
        <v>234</v>
      </c>
    </row>
    <row r="90" spans="2:7" ht="15.75" customHeight="1" x14ac:dyDescent="0.25">
      <c r="B90" s="5" t="s">
        <v>219</v>
      </c>
      <c r="C90" s="10" t="s">
        <v>220</v>
      </c>
      <c r="D90" s="17" t="s">
        <v>221</v>
      </c>
      <c r="E90" s="8">
        <v>2</v>
      </c>
      <c r="F90" s="8"/>
      <c r="G90" s="8">
        <v>75</v>
      </c>
    </row>
    <row r="91" spans="2:7" ht="15.75" customHeight="1" x14ac:dyDescent="0.25">
      <c r="B91" s="5" t="s">
        <v>222</v>
      </c>
      <c r="C91" s="10" t="s">
        <v>149</v>
      </c>
      <c r="D91" s="17" t="s">
        <v>223</v>
      </c>
      <c r="E91" s="8">
        <v>9</v>
      </c>
      <c r="F91" s="8"/>
      <c r="G91" s="8">
        <v>136</v>
      </c>
    </row>
    <row r="92" spans="2:7" ht="15.75" customHeight="1" x14ac:dyDescent="0.25">
      <c r="B92" s="5" t="s">
        <v>224</v>
      </c>
      <c r="C92" s="10" t="s">
        <v>225</v>
      </c>
      <c r="D92" s="17" t="s">
        <v>226</v>
      </c>
      <c r="E92" s="8">
        <v>69</v>
      </c>
      <c r="F92" s="8"/>
      <c r="G92" s="8">
        <v>332</v>
      </c>
    </row>
    <row r="93" spans="2:7" ht="15.75" customHeight="1" x14ac:dyDescent="0.25">
      <c r="B93" s="5" t="s">
        <v>227</v>
      </c>
      <c r="C93" s="10" t="s">
        <v>228</v>
      </c>
      <c r="D93" s="17" t="s">
        <v>229</v>
      </c>
      <c r="E93" s="8">
        <v>8</v>
      </c>
      <c r="F93" s="8"/>
      <c r="G93" s="8">
        <v>21</v>
      </c>
    </row>
    <row r="94" spans="2:7" ht="15.75" customHeight="1" x14ac:dyDescent="0.25">
      <c r="B94" s="5" t="s">
        <v>230</v>
      </c>
      <c r="C94" s="10" t="s">
        <v>231</v>
      </c>
      <c r="D94" s="17" t="s">
        <v>232</v>
      </c>
      <c r="E94" s="8">
        <v>46</v>
      </c>
      <c r="F94" s="8"/>
      <c r="G94" s="8">
        <v>371</v>
      </c>
    </row>
    <row r="95" spans="2:7" ht="15.75" customHeight="1" x14ac:dyDescent="0.25">
      <c r="B95" s="5" t="s">
        <v>233</v>
      </c>
      <c r="C95" s="10" t="s">
        <v>234</v>
      </c>
      <c r="D95" s="17" t="s">
        <v>235</v>
      </c>
      <c r="E95" s="8">
        <v>38</v>
      </c>
      <c r="F95" s="8"/>
      <c r="G95" s="8">
        <v>161</v>
      </c>
    </row>
    <row r="96" spans="2:7" ht="15.75" customHeight="1" thickBot="1" x14ac:dyDescent="0.3">
      <c r="B96" s="5" t="s">
        <v>236</v>
      </c>
      <c r="C96" s="10" t="s">
        <v>237</v>
      </c>
      <c r="D96" s="35" t="s">
        <v>238</v>
      </c>
      <c r="E96" s="20">
        <v>66</v>
      </c>
      <c r="F96" s="20"/>
      <c r="G96" s="20">
        <v>124</v>
      </c>
    </row>
    <row r="97" spans="4:7" ht="15.75" customHeight="1" thickBot="1" x14ac:dyDescent="0.3">
      <c r="D97" s="36" t="s">
        <v>239</v>
      </c>
      <c r="E97" s="37">
        <f>SUM(E84:E96)</f>
        <v>366</v>
      </c>
      <c r="F97" s="37">
        <f>SUM(F84:F96)</f>
        <v>0</v>
      </c>
      <c r="G97" s="37">
        <f>SUM(G84:G96)</f>
        <v>2554</v>
      </c>
    </row>
    <row r="100" spans="4:7" ht="15.75" customHeight="1" x14ac:dyDescent="0.25">
      <c r="D100" s="7" t="s">
        <v>254</v>
      </c>
      <c r="E100" s="7">
        <f>SUM(E97+E82+E71+E59+E45+E27+E11)</f>
        <v>1730</v>
      </c>
      <c r="F100" s="7">
        <f>SUM(F97+F82+F71+F59+F45+F27+F11)</f>
        <v>0</v>
      </c>
      <c r="G100" s="7">
        <f>SUM(G97+G82+G71+G59+G45+G27+G11)</f>
        <v>12232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2"/>
    </sheetView>
  </sheetViews>
  <sheetFormatPr baseColWidth="10" defaultColWidth="9.140625" defaultRowHeight="15" x14ac:dyDescent="0.25"/>
  <cols>
    <col min="1" max="1" width="25.140625" customWidth="1"/>
    <col min="2" max="2" width="24.42578125" customWidth="1"/>
    <col min="3" max="3" width="6.7109375" customWidth="1"/>
    <col min="4" max="4" width="18.42578125" customWidth="1"/>
    <col min="5" max="5" width="25" customWidth="1"/>
    <col min="6" max="6" width="15.42578125" customWidth="1"/>
  </cols>
  <sheetData>
    <row r="1" spans="1:6" x14ac:dyDescent="0.25">
      <c r="A1" s="2"/>
      <c r="B1" s="2"/>
      <c r="C1" s="2"/>
      <c r="D1" s="4" t="s">
        <v>42</v>
      </c>
      <c r="E1" s="4" t="s">
        <v>43</v>
      </c>
      <c r="F1" s="4" t="s">
        <v>239</v>
      </c>
    </row>
    <row r="2" spans="1:6" x14ac:dyDescent="0.25">
      <c r="A2" s="2"/>
      <c r="B2" s="2"/>
      <c r="C2" s="2"/>
      <c r="D2" s="4"/>
      <c r="E2" s="4"/>
      <c r="F2" s="4"/>
    </row>
    <row r="3" spans="1:6" x14ac:dyDescent="0.25">
      <c r="A3" s="2" t="s">
        <v>46</v>
      </c>
      <c r="B3" s="2" t="s">
        <v>47</v>
      </c>
      <c r="C3" s="2" t="s">
        <v>242</v>
      </c>
      <c r="D3" s="4">
        <v>994</v>
      </c>
      <c r="E3" s="4">
        <v>1350</v>
      </c>
      <c r="F3" s="4">
        <v>2344</v>
      </c>
    </row>
    <row r="4" spans="1:6" x14ac:dyDescent="0.25">
      <c r="A4" s="2" t="s">
        <v>44</v>
      </c>
      <c r="B4" s="2" t="s">
        <v>45</v>
      </c>
      <c r="C4" s="2" t="s">
        <v>243</v>
      </c>
      <c r="D4" s="4">
        <v>2761</v>
      </c>
      <c r="E4" s="4">
        <v>3194</v>
      </c>
      <c r="F4" s="4">
        <v>5955</v>
      </c>
    </row>
    <row r="5" spans="1:6" x14ac:dyDescent="0.25">
      <c r="A5" s="2" t="s">
        <v>48</v>
      </c>
      <c r="B5" s="2" t="s">
        <v>49</v>
      </c>
      <c r="C5" s="2" t="s">
        <v>248</v>
      </c>
      <c r="D5" s="4">
        <v>1531</v>
      </c>
      <c r="E5" s="4">
        <v>2538</v>
      </c>
      <c r="F5" s="4">
        <v>4069</v>
      </c>
    </row>
    <row r="6" spans="1:6" x14ac:dyDescent="0.25">
      <c r="A6" s="2" t="s">
        <v>50</v>
      </c>
      <c r="B6" s="2" t="s">
        <v>51</v>
      </c>
      <c r="C6" s="2" t="s">
        <v>247</v>
      </c>
      <c r="D6" s="4">
        <v>2624</v>
      </c>
      <c r="E6" s="4">
        <v>3158</v>
      </c>
      <c r="F6" s="4">
        <v>5782</v>
      </c>
    </row>
    <row r="7" spans="1:6" x14ac:dyDescent="0.25">
      <c r="A7" s="2" t="s">
        <v>52</v>
      </c>
      <c r="B7" s="2" t="s">
        <v>53</v>
      </c>
      <c r="C7" s="2" t="s">
        <v>246</v>
      </c>
      <c r="D7" s="4">
        <v>3048</v>
      </c>
      <c r="E7" s="4">
        <v>4331</v>
      </c>
      <c r="F7" s="4">
        <v>7379</v>
      </c>
    </row>
    <row r="8" spans="1:6" x14ac:dyDescent="0.25">
      <c r="A8" s="2" t="s">
        <v>54</v>
      </c>
      <c r="B8" s="2" t="s">
        <v>55</v>
      </c>
      <c r="C8" s="2" t="s">
        <v>245</v>
      </c>
      <c r="D8" s="4">
        <v>1593</v>
      </c>
      <c r="E8" s="4">
        <v>2003</v>
      </c>
      <c r="F8" s="4">
        <v>3596</v>
      </c>
    </row>
    <row r="9" spans="1:6" x14ac:dyDescent="0.25">
      <c r="A9" s="2" t="s">
        <v>56</v>
      </c>
      <c r="B9" s="2" t="s">
        <v>57</v>
      </c>
      <c r="C9" s="2" t="s">
        <v>244</v>
      </c>
      <c r="D9" s="4">
        <v>1410</v>
      </c>
      <c r="E9" s="4">
        <v>2387</v>
      </c>
      <c r="F9" s="4">
        <v>3797</v>
      </c>
    </row>
    <row r="10" spans="1:6" x14ac:dyDescent="0.25">
      <c r="A10" s="2"/>
      <c r="B10" s="2"/>
      <c r="C10" s="2"/>
      <c r="D10" s="4"/>
      <c r="E10" s="4"/>
      <c r="F10" s="4"/>
    </row>
    <row r="11" spans="1:6" x14ac:dyDescent="0.25">
      <c r="A11" s="2"/>
      <c r="B11" s="2"/>
      <c r="C11" s="2"/>
      <c r="D11" s="4">
        <v>13961</v>
      </c>
      <c r="E11" s="4">
        <v>18961</v>
      </c>
      <c r="F11" s="4">
        <v>32922</v>
      </c>
    </row>
    <row r="12" spans="1:6" x14ac:dyDescent="0.25">
      <c r="A12" s="2"/>
      <c r="B12" s="2"/>
      <c r="C12" s="2"/>
      <c r="D12" s="4" t="s">
        <v>42</v>
      </c>
      <c r="E12" s="4" t="s">
        <v>58</v>
      </c>
      <c r="F12" s="4" t="s">
        <v>239</v>
      </c>
    </row>
    <row r="13" spans="1:6" x14ac:dyDescent="0.25">
      <c r="A13" s="3"/>
      <c r="B13" s="3"/>
      <c r="C13" s="3"/>
    </row>
    <row r="14" spans="1:6" x14ac:dyDescent="0.25">
      <c r="A14" s="1"/>
      <c r="B14" s="1"/>
      <c r="C14" s="1"/>
    </row>
    <row r="15" spans="1:6" x14ac:dyDescent="0.25">
      <c r="A15" s="1"/>
      <c r="B15" s="1"/>
      <c r="C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GDF Suez Energy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Fabricom-GTI</dc:creator>
  <cp:lastModifiedBy>Patrick Marsille</cp:lastModifiedBy>
  <cp:lastPrinted>2017-08-11T07:14:55Z</cp:lastPrinted>
  <dcterms:created xsi:type="dcterms:W3CDTF">2014-06-12T08:31:37Z</dcterms:created>
  <dcterms:modified xsi:type="dcterms:W3CDTF">2017-09-08T08:42:38Z</dcterms:modified>
</cp:coreProperties>
</file>